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<sst xmlns="http://schemas.openxmlformats.org/spreadsheetml/2006/main" count="67" uniqueCount="48">
  <si>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</si>
  <si>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</si>
  <si>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</si>
  <si>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</si>
  <si>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</si>
  <si>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</si>
  <si>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</si>
  <si>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</si>
  <si>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</si>
  <si>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</si>
  <si>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</si>
  <si>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</si>
  <si>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</si>
  <si>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</si>
  <si>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</si>
  <si>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</si>
  <si>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</si>
  <si>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</si>
  <si>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</si>
  <si>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</si>
  <si>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</si>
  <si>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</si>
  <si>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</si>
  <si>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</si>
  <si>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</si>
  <si>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</si>
  <si>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</si>
  <si>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</si>
  <si>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</si>
  <si>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</si>
  <si>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</si>
  <si>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</si>
  <si>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</si>
  <si>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</si>
  <si>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</si>
  <si>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</si>
  <si>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</si>
  <si>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</si>
  <si>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</si>
  <si>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</si>
  <si>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</si>
  <si>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</si>
  <si>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Diciembre de 2017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</si>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</sst>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/>
    <xf numFmtId="43" fontId="9" fillId="4" borderId="0" xfId="2" applyFont="1" applyFill="1" applyBorder="1"/>
    <xf numFmtId="0" fontId="10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>
      <alignment vertical="center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>
      <alignment horizontal="right" vertical="top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1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 applyProtection="1">
      <alignment horizontal="center" vertical="top" wrapText="1"/>
      <protection locked="0"/>
    </xf>
    <xf numFmtId="43" fontId="9" fillId="4" borderId="0" xfId="2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4" fontId="2" fillId="0" borderId="0" xfId="0" applyNumberFormat="1" applyFont="1" applyAlignment="1"/>
    <xf numFmtId="0" fontId="2" fillId="0" borderId="0" xfId="0" applyFont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73</xdr:row>
      <xdr:rowOff>31750</xdr:rowOff>
    </xdr:from>
    <xdr:to>
      <xdr:col>7</xdr:col>
      <xdr:colOff>16669</xdr:colOff>
      <xdr:row>76</xdr:row>
      <xdr:rowOff>43656</xdr:rowOff>
    </xdr:to>
    <xdr:sp macro="" textlink="">
      <xdr:nvSpPr>
        <xdr:cNvPr id="2" name="9 CuadroTexto"/>
        <xdr:cNvSpPr txBox="1"/>
      </xdr:nvSpPr>
      <xdr:spPr>
        <a:xfrm>
          <a:off x="7032625" y="9636125"/>
          <a:ext cx="250904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73</xdr:row>
      <xdr:rowOff>35719</xdr:rowOff>
    </xdr:from>
    <xdr:to>
      <xdr:col>2</xdr:col>
      <xdr:colOff>984250</xdr:colOff>
      <xdr:row>76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view="pageBreakPreview" topLeftCell="A10" zoomScale="60" zoomScaleNormal="100" workbookViewId="0">
      <selection activeCell="G66" sqref="G6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22356323.960000001</v>
      </c>
      <c r="D7" s="8">
        <f t="shared" ref="D7:E7" si="0">SUM(D8:D10)</f>
        <v>42297034.939999998</v>
      </c>
      <c r="E7" s="8">
        <f t="shared" si="0"/>
        <v>42295513.939999998</v>
      </c>
    </row>
    <row r="8" spans="1:6" x14ac:dyDescent="0.2">
      <c r="A8" s="6"/>
      <c r="B8" s="9" t="s">
        <v>5</v>
      </c>
      <c r="C8" s="10">
        <v>22356323.960000001</v>
      </c>
      <c r="D8" s="10">
        <v>25257506.940000001</v>
      </c>
      <c r="E8" s="10">
        <v>25255985.940000001</v>
      </c>
    </row>
    <row r="9" spans="1:6" x14ac:dyDescent="0.2">
      <c r="A9" s="6"/>
      <c r="B9" s="9" t="s">
        <v>6</v>
      </c>
      <c r="C9" s="10">
        <v>0</v>
      </c>
      <c r="D9" s="10">
        <v>17039528</v>
      </c>
      <c r="E9" s="10">
        <v>17039528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22356323.960000001</v>
      </c>
      <c r="D12" s="8">
        <f t="shared" ref="D12:E12" si="1">SUM(D13:D14)</f>
        <v>38943133.439999998</v>
      </c>
      <c r="E12" s="8">
        <f t="shared" si="1"/>
        <v>35611640.579999998</v>
      </c>
      <c r="F12" s="24"/>
    </row>
    <row r="13" spans="1:6" x14ac:dyDescent="0.2">
      <c r="A13" s="6"/>
      <c r="B13" s="9" t="s">
        <v>9</v>
      </c>
      <c r="C13" s="10">
        <v>22356323.960000001</v>
      </c>
      <c r="D13" s="10">
        <v>22626468.489999998</v>
      </c>
      <c r="E13" s="10">
        <v>20879803.609999999</v>
      </c>
    </row>
    <row r="14" spans="1:6" x14ac:dyDescent="0.2">
      <c r="A14" s="6"/>
      <c r="B14" s="9" t="s">
        <v>10</v>
      </c>
      <c r="C14" s="10">
        <v>0</v>
      </c>
      <c r="D14" s="10">
        <v>16316664.949999999</v>
      </c>
      <c r="E14" s="10">
        <v>14731836.970000001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7307009.0299999993</v>
      </c>
      <c r="E16" s="8">
        <f>SUM(E17:E18)</f>
        <v>6165845.1600000001</v>
      </c>
      <c r="F16" s="24"/>
    </row>
    <row r="17" spans="1:5" x14ac:dyDescent="0.2">
      <c r="A17" s="6"/>
      <c r="B17" s="9" t="s">
        <v>12</v>
      </c>
      <c r="C17" s="12"/>
      <c r="D17" s="10">
        <v>551665.48</v>
      </c>
      <c r="E17" s="10">
        <v>490255.48</v>
      </c>
    </row>
    <row r="18" spans="1:5" x14ac:dyDescent="0.2">
      <c r="A18" s="6"/>
      <c r="B18" s="9" t="s">
        <v>13</v>
      </c>
      <c r="C18" s="12"/>
      <c r="D18" s="10">
        <v>6755343.5499999998</v>
      </c>
      <c r="E18" s="10">
        <v>5675589.6799999997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10660910.529999999</v>
      </c>
      <c r="E20" s="8">
        <f>E7-E12+E16</f>
        <v>12849718.52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10660910.529999999</v>
      </c>
      <c r="E21" s="8">
        <f t="shared" si="2"/>
        <v>12849718.52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3353901.5</v>
      </c>
      <c r="E22" s="8">
        <f>E21-E16</f>
        <v>6683873.3599999994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3353901.5</v>
      </c>
      <c r="E30" s="8">
        <f t="shared" si="4"/>
        <v>6683873.3599999994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22356323.960000001</v>
      </c>
      <c r="D45" s="10">
        <v>25257506.940000001</v>
      </c>
      <c r="E45" s="10">
        <v>25255985.940000001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22356323.960000001</v>
      </c>
      <c r="D50" s="10">
        <v>22626468.489999998</v>
      </c>
      <c r="E50" s="10">
        <v>20879803.609999999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551665.48</v>
      </c>
      <c r="E52" s="10">
        <v>490255.48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3182703.930000003</v>
      </c>
      <c r="E54" s="8">
        <f t="shared" si="9"/>
        <v>4866437.8100000024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3182703.930000003</v>
      </c>
      <c r="E55" s="8">
        <f t="shared" si="10"/>
        <v>4866437.8100000024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17039528</v>
      </c>
      <c r="E59" s="10">
        <v>17039528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16316664.949999999</v>
      </c>
      <c r="E64" s="10">
        <v>14731836.970000001</v>
      </c>
    </row>
    <row r="65" spans="1:9" ht="5.0999999999999996" customHeight="1" x14ac:dyDescent="0.2">
      <c r="A65" s="6"/>
      <c r="B65" s="15"/>
      <c r="C65" s="10"/>
      <c r="D65" s="10"/>
      <c r="E65" s="10"/>
    </row>
    <row r="66" spans="1:9" x14ac:dyDescent="0.2">
      <c r="A66" s="6"/>
      <c r="B66" s="15" t="s">
        <v>13</v>
      </c>
      <c r="C66" s="12"/>
      <c r="D66" s="10">
        <v>6755343.5499999998</v>
      </c>
      <c r="E66" s="10">
        <v>5675589.6799999997</v>
      </c>
    </row>
    <row r="67" spans="1:9" ht="5.0999999999999996" customHeight="1" x14ac:dyDescent="0.2">
      <c r="A67" s="6"/>
      <c r="B67" s="15"/>
      <c r="C67" s="10"/>
      <c r="D67" s="10"/>
      <c r="E67" s="10"/>
    </row>
    <row r="68" spans="1:9" x14ac:dyDescent="0.2">
      <c r="A68" s="6"/>
      <c r="B68" s="16" t="s">
        <v>39</v>
      </c>
      <c r="C68" s="8">
        <f>C59+C60-C64</f>
        <v>0</v>
      </c>
      <c r="D68" s="8">
        <f>D59+D60-D64-D66</f>
        <v>-6032480.4999999991</v>
      </c>
      <c r="E68" s="8">
        <f>E59+E60-E64-E66</f>
        <v>-3367898.6500000004</v>
      </c>
    </row>
    <row r="69" spans="1:9" x14ac:dyDescent="0.2">
      <c r="A69" s="6"/>
      <c r="B69" s="16" t="s">
        <v>40</v>
      </c>
      <c r="C69" s="8">
        <f>C68-C60</f>
        <v>0</v>
      </c>
      <c r="D69" s="8">
        <f t="shared" ref="D69:E69" si="12">D68-D60</f>
        <v>-6032480.4999999991</v>
      </c>
      <c r="E69" s="8">
        <f t="shared" si="12"/>
        <v>-3367898.6500000004</v>
      </c>
    </row>
    <row r="70" spans="1:9" ht="5.0999999999999996" customHeight="1" x14ac:dyDescent="0.2">
      <c r="A70" s="18"/>
      <c r="B70" s="19"/>
      <c r="C70" s="20"/>
      <c r="D70" s="20"/>
      <c r="E70" s="20"/>
    </row>
    <row r="71" spans="1:9" x14ac:dyDescent="0.2">
      <c r="A71" s="37" t="s">
        <v>43</v>
      </c>
      <c r="B71" s="37"/>
      <c r="C71" s="37"/>
      <c r="D71" s="37"/>
      <c r="E71" s="37"/>
      <c r="F71" s="37"/>
      <c r="G71" s="37"/>
      <c r="H71" s="37"/>
      <c r="I71" s="37"/>
    </row>
    <row r="72" spans="1:9" ht="12.75" x14ac:dyDescent="0.2">
      <c r="A72" s="38"/>
      <c r="B72" s="39"/>
      <c r="C72" s="40"/>
      <c r="D72" s="40"/>
      <c r="E72" s="41"/>
      <c r="F72" s="42"/>
      <c r="G72" s="39"/>
      <c r="H72" s="40"/>
      <c r="I72" s="40"/>
    </row>
    <row r="73" spans="1:9" ht="12.75" x14ac:dyDescent="0.2">
      <c r="A73" s="38"/>
      <c r="B73" s="43"/>
      <c r="C73" s="43"/>
      <c r="D73" s="40"/>
      <c r="E73" s="41"/>
      <c r="F73" s="44"/>
      <c r="G73" s="44"/>
      <c r="H73" s="40"/>
      <c r="I73" s="40"/>
    </row>
    <row r="74" spans="1:9" ht="12.75" x14ac:dyDescent="0.2">
      <c r="A74" s="45"/>
      <c r="B74" s="46" t="s">
        <v>44</v>
      </c>
      <c r="C74" s="46"/>
      <c r="D74" s="40"/>
      <c r="E74" s="47" t="s">
        <v>45</v>
      </c>
      <c r="F74" s="47"/>
      <c r="G74" s="48"/>
      <c r="H74" s="40"/>
    </row>
    <row r="75" spans="1:9" ht="12.75" x14ac:dyDescent="0.2">
      <c r="A75" s="49"/>
      <c r="B75" s="50" t="s">
        <v>46</v>
      </c>
      <c r="C75" s="50"/>
      <c r="D75" s="51"/>
      <c r="E75" s="52" t="s">
        <v>47</v>
      </c>
      <c r="F75" s="52"/>
      <c r="G75" s="48"/>
      <c r="H75" s="40"/>
    </row>
    <row r="76" spans="1:9" ht="12.75" x14ac:dyDescent="0.2">
      <c r="A76" s="53"/>
      <c r="B76" s="54"/>
      <c r="C76" s="54"/>
      <c r="D76" s="41"/>
      <c r="E76" s="54"/>
      <c r="F76" s="54"/>
      <c r="G76" s="54"/>
      <c r="H76" s="54"/>
    </row>
    <row r="77" spans="1:9" ht="12.75" x14ac:dyDescent="0.2">
      <c r="A77" s="53"/>
      <c r="B77" s="54"/>
      <c r="C77" s="54"/>
      <c r="D77" s="41"/>
      <c r="E77" s="54"/>
      <c r="F77" s="54"/>
      <c r="G77" s="54"/>
      <c r="H77" s="54"/>
    </row>
    <row r="78" spans="1:9" x14ac:dyDescent="0.2">
      <c r="B78" s="55"/>
      <c r="C78" s="56"/>
      <c r="D78" s="56"/>
      <c r="E78" s="56"/>
      <c r="F78" s="56"/>
    </row>
  </sheetData>
  <mergeCells count="13">
    <mergeCell ref="B75:C75"/>
    <mergeCell ref="E75:F75"/>
    <mergeCell ref="A71:I71"/>
    <mergeCell ref="B73:C73"/>
    <mergeCell ref="F73:G73"/>
    <mergeCell ref="B74:C74"/>
    <mergeCell ref="E74:F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56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2018-05-29T16:23:46Z</cp:lastPrinted>
  <dcterms:created xsi:type="dcterms:W3CDTF">2017-01-11T17:21:42Z</dcterms:created>
  <dcterms:modified xsi:type="dcterms:W3CDTF">2018-05-29T16:24:18Z</dcterms:modified>
</cp:coreProperties>
</file>